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540" yWindow="140" windowWidth="24880" windowHeight="148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D16" i="1"/>
  <c r="D15" i="1"/>
  <c r="D14" i="1"/>
  <c r="D13" i="1"/>
  <c r="D12" i="1"/>
  <c r="D11" i="1"/>
  <c r="D10" i="1"/>
  <c r="D9" i="1"/>
  <c r="D8" i="1"/>
  <c r="D7" i="1"/>
  <c r="D6" i="1"/>
  <c r="F6" i="1"/>
  <c r="F7" i="1"/>
  <c r="F8" i="1"/>
  <c r="F9" i="1"/>
  <c r="F10" i="1"/>
  <c r="F11" i="1"/>
  <c r="F12" i="1"/>
  <c r="F13" i="1"/>
  <c r="F14" i="1"/>
  <c r="F15" i="1"/>
  <c r="F16" i="1"/>
  <c r="G17" i="1"/>
  <c r="C17" i="1"/>
  <c r="D17" i="1"/>
  <c r="F17" i="1"/>
  <c r="H17" i="1"/>
  <c r="I17" i="1"/>
  <c r="I19" i="1"/>
  <c r="G16" i="1"/>
  <c r="H16" i="1"/>
  <c r="I16" i="1"/>
  <c r="G15" i="1"/>
  <c r="H15" i="1"/>
  <c r="I15" i="1"/>
  <c r="G14" i="1"/>
  <c r="H14" i="1"/>
  <c r="I14" i="1"/>
  <c r="G13" i="1"/>
  <c r="H13" i="1"/>
  <c r="I13" i="1"/>
  <c r="G12" i="1"/>
  <c r="H12" i="1"/>
  <c r="I12" i="1"/>
  <c r="G11" i="1"/>
  <c r="H11" i="1"/>
  <c r="I11" i="1"/>
  <c r="G10" i="1"/>
  <c r="H10" i="1"/>
  <c r="I10" i="1"/>
  <c r="G9" i="1"/>
  <c r="H9" i="1"/>
  <c r="I9" i="1"/>
  <c r="G8" i="1"/>
  <c r="H8" i="1"/>
  <c r="I8" i="1"/>
  <c r="G7" i="1"/>
  <c r="H7" i="1"/>
  <c r="I7" i="1"/>
  <c r="H6" i="1"/>
  <c r="I6" i="1"/>
</calcChain>
</file>

<file path=xl/sharedStrings.xml><?xml version="1.0" encoding="utf-8"?>
<sst xmlns="http://schemas.openxmlformats.org/spreadsheetml/2006/main" count="25" uniqueCount="25">
  <si>
    <t xml:space="preserve">Small Batch Standard </t>
  </si>
  <si>
    <t>Tax Planning Spreadsheet</t>
  </si>
  <si>
    <t>Tax Rate</t>
  </si>
  <si>
    <t>Monthly Income</t>
  </si>
  <si>
    <t>YTD Income</t>
  </si>
  <si>
    <t>Estimated Taxes (25%)</t>
  </si>
  <si>
    <t>Estimated Tax Paid</t>
  </si>
  <si>
    <t>Tax Left</t>
  </si>
  <si>
    <t>Savings Balance</t>
  </si>
  <si>
    <t>Transfer TO Savings</t>
  </si>
  <si>
    <t>Ending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</si>
  <si>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</si>
  <si>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</si>
  <si>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</si>
  <si>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</si>
  <si>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</si>
  <si>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</si>
  <si>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</si>
  <si>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</si>
  <si>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</si>
  <si>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</si>
  <si>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</si>
  <si>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</si>
  <si>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Less Jan Estimated Payment</t>
  </si>
  <si>
    <t>Saving Balance to pay Final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</si>
</sst>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2" fillId="0" borderId="0" xfId="0" applyFont="1" applyAlignment="1"/>
    <xf numFmtId="10" fontId="2" fillId="0" borderId="0" xfId="0" applyNumberFormat="1" applyFont="1" applyAlignme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/>
    <xf numFmtId="164" fontId="2" fillId="0" borderId="0" xfId="0" applyNumberFormat="1" applyFont="1"/>
    <xf numFmtId="164" fontId="0" fillId="0" borderId="0" xfId="0" applyNumberFormat="1" applyFont="1" applyProtection="1">
      <protection hidden="1"/>
    </xf>
    <xf numFmtId="164" fontId="2" fillId="0" borderId="0" xfId="0" applyNumberFormat="1" applyFont="1" applyAlignment="1">
      <alignment horizontal="right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164" fontId="2" fillId="0" borderId="0" xfId="0" applyNumberFormat="1" applyFont="1" applyProtection="1">
      <protection hidden="1"/>
    </xf>
    <xf numFmtId="10" fontId="2" fillId="2" borderId="0" xfId="0" applyNumberFormat="1" applyFont="1" applyFill="1" applyAlignment="1" applyProtection="1">
      <protection locked="0"/>
    </xf>
    <xf numFmtId="164" fontId="0" fillId="2" borderId="0" xfId="0" applyNumberFormat="1" applyFont="1" applyFill="1" applyProtection="1">
      <protection locked="0"/>
    </xf>
    <xf numFmtId="164" fontId="2" fillId="2" borderId="0" xfId="0" applyNumberFormat="1" applyFont="1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zoomScale="150" zoomScaleNormal="150" zoomScalePageLayoutView="150" workbookViewId="0">
      <selection activeCell="D18" sqref="D18"/>
    </sheetView>
  </sheetViews>
  <sheetFormatPr baseColWidth="10" defaultColWidth="12.6640625" defaultRowHeight="15" customHeight="1" x14ac:dyDescent="0"/>
  <cols>
    <col min="1" max="1" width="12.33203125" customWidth="1"/>
    <col min="2" max="2" width="9.1640625" customWidth="1"/>
    <col min="3" max="3" width="9.6640625" customWidth="1"/>
    <col min="4" max="5" width="9" customWidth="1"/>
    <col min="6" max="6" width="10.33203125" customWidth="1"/>
    <col min="7" max="8" width="10.6640625" customWidth="1"/>
    <col min="9" max="9" width="9.83203125" customWidth="1"/>
    <col min="10" max="26" width="7.6640625" customWidth="1"/>
  </cols>
  <sheetData>
    <row r="1" spans="1:26" ht="15" customHeight="1">
      <c r="A1" s="10" t="s">
        <v>0</v>
      </c>
      <c r="B1" s="9"/>
      <c r="C1" s="9"/>
      <c r="D1" s="9"/>
      <c r="E1" s="9"/>
      <c r="F1" s="9"/>
      <c r="G1" s="9"/>
      <c r="H1" s="9"/>
      <c r="I1" s="9"/>
    </row>
    <row r="2" spans="1:26" ht="15" customHeight="1">
      <c r="A2" s="10" t="s">
        <v>1</v>
      </c>
      <c r="B2" s="9"/>
      <c r="C2" s="9"/>
      <c r="D2" s="9"/>
      <c r="E2" s="9"/>
      <c r="F2" s="9"/>
      <c r="G2" s="9"/>
      <c r="H2" s="9"/>
      <c r="I2" s="9"/>
    </row>
    <row r="3" spans="1:26" ht="14">
      <c r="A3" s="1"/>
      <c r="B3" s="2"/>
    </row>
    <row r="4" spans="1:26" ht="14">
      <c r="A4" s="1" t="s">
        <v>2</v>
      </c>
      <c r="B4" s="12">
        <v>0.25</v>
      </c>
    </row>
    <row r="5" spans="1:26" ht="42">
      <c r="A5" s="3"/>
      <c r="B5" s="3" t="s">
        <v>3</v>
      </c>
      <c r="C5" s="3" t="s">
        <v>4</v>
      </c>
      <c r="D5" s="4" t="s">
        <v>5</v>
      </c>
      <c r="E5" s="3" t="s">
        <v>6</v>
      </c>
      <c r="F5" s="4" t="s">
        <v>7</v>
      </c>
      <c r="G5" s="3" t="s">
        <v>8</v>
      </c>
      <c r="H5" s="3" t="s">
        <v>9</v>
      </c>
      <c r="I5" s="3" t="s">
        <v>10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">
      <c r="A6" s="5" t="s">
        <v>11</v>
      </c>
      <c r="B6" s="13">
        <v>18000</v>
      </c>
      <c r="C6" s="7">
        <f>B6</f>
        <v>18000</v>
      </c>
      <c r="D6" s="7">
        <f t="shared" ref="D6:D17" si="0">C6*$B$4</f>
        <v>4500</v>
      </c>
      <c r="E6" s="13"/>
      <c r="F6" s="7">
        <f>D6</f>
        <v>4500</v>
      </c>
      <c r="G6" s="7">
        <v>0</v>
      </c>
      <c r="H6" s="7">
        <f t="shared" ref="H6:H11" si="1">F6-G6</f>
        <v>4500</v>
      </c>
      <c r="I6" s="11">
        <f t="shared" ref="I6:I17" si="2">G6+H6</f>
        <v>4500</v>
      </c>
    </row>
    <row r="7" spans="1:26" ht="14">
      <c r="A7" s="5" t="s">
        <v>12</v>
      </c>
      <c r="B7" s="13">
        <v>22000</v>
      </c>
      <c r="C7" s="7">
        <f t="shared" ref="C7:C17" si="3">C6+B7</f>
        <v>40000</v>
      </c>
      <c r="D7" s="7">
        <f t="shared" si="0"/>
        <v>10000</v>
      </c>
      <c r="E7" s="13"/>
      <c r="F7" s="7">
        <f t="shared" ref="F7:F17" si="4">(D7-D6)+F6-E7</f>
        <v>10000</v>
      </c>
      <c r="G7" s="7">
        <f t="shared" ref="G7:G17" si="5">F6-E7</f>
        <v>4500</v>
      </c>
      <c r="H7" s="7">
        <f t="shared" si="1"/>
        <v>5500</v>
      </c>
      <c r="I7" s="11">
        <f t="shared" si="2"/>
        <v>10000</v>
      </c>
    </row>
    <row r="8" spans="1:26" ht="14">
      <c r="A8" s="5" t="s">
        <v>13</v>
      </c>
      <c r="B8" s="13">
        <v>9000</v>
      </c>
      <c r="C8" s="7">
        <f t="shared" si="3"/>
        <v>49000</v>
      </c>
      <c r="D8" s="7">
        <f t="shared" si="0"/>
        <v>12250</v>
      </c>
      <c r="E8" s="13"/>
      <c r="F8" s="7">
        <f t="shared" si="4"/>
        <v>12250</v>
      </c>
      <c r="G8" s="7">
        <f t="shared" si="5"/>
        <v>10000</v>
      </c>
      <c r="H8" s="7">
        <f t="shared" si="1"/>
        <v>2250</v>
      </c>
      <c r="I8" s="11">
        <f t="shared" si="2"/>
        <v>12250</v>
      </c>
    </row>
    <row r="9" spans="1:26" ht="14">
      <c r="A9" s="5" t="s">
        <v>14</v>
      </c>
      <c r="B9" s="13">
        <v>14000</v>
      </c>
      <c r="C9" s="7">
        <f t="shared" si="3"/>
        <v>63000</v>
      </c>
      <c r="D9" s="7">
        <f t="shared" si="0"/>
        <v>15750</v>
      </c>
      <c r="E9" s="13">
        <v>7500</v>
      </c>
      <c r="F9" s="7">
        <f t="shared" si="4"/>
        <v>8250</v>
      </c>
      <c r="G9" s="7">
        <f t="shared" si="5"/>
        <v>4750</v>
      </c>
      <c r="H9" s="7">
        <f t="shared" si="1"/>
        <v>3500</v>
      </c>
      <c r="I9" s="11">
        <f t="shared" si="2"/>
        <v>8250</v>
      </c>
    </row>
    <row r="10" spans="1:26" ht="14">
      <c r="A10" s="5" t="s">
        <v>15</v>
      </c>
      <c r="B10" s="13">
        <v>27000</v>
      </c>
      <c r="C10" s="7">
        <f t="shared" si="3"/>
        <v>90000</v>
      </c>
      <c r="D10" s="7">
        <f t="shared" si="0"/>
        <v>22500</v>
      </c>
      <c r="E10" s="13"/>
      <c r="F10" s="7">
        <f t="shared" si="4"/>
        <v>15000</v>
      </c>
      <c r="G10" s="7">
        <f t="shared" si="5"/>
        <v>8250</v>
      </c>
      <c r="H10" s="7">
        <f t="shared" si="1"/>
        <v>6750</v>
      </c>
      <c r="I10" s="11">
        <f t="shared" si="2"/>
        <v>15000</v>
      </c>
    </row>
    <row r="11" spans="1:26" ht="14">
      <c r="A11" s="5" t="s">
        <v>16</v>
      </c>
      <c r="B11" s="13">
        <v>20000</v>
      </c>
      <c r="C11" s="7">
        <f t="shared" si="3"/>
        <v>110000</v>
      </c>
      <c r="D11" s="7">
        <f t="shared" si="0"/>
        <v>27500</v>
      </c>
      <c r="E11" s="13">
        <v>7500</v>
      </c>
      <c r="F11" s="7">
        <f t="shared" si="4"/>
        <v>12500</v>
      </c>
      <c r="G11" s="7">
        <f t="shared" si="5"/>
        <v>7500</v>
      </c>
      <c r="H11" s="7">
        <f t="shared" si="1"/>
        <v>5000</v>
      </c>
      <c r="I11" s="11">
        <f t="shared" si="2"/>
        <v>12500</v>
      </c>
    </row>
    <row r="12" spans="1:26" ht="14">
      <c r="A12" s="5" t="s">
        <v>17</v>
      </c>
      <c r="B12" s="13">
        <v>12000</v>
      </c>
      <c r="C12" s="7">
        <f t="shared" si="3"/>
        <v>122000</v>
      </c>
      <c r="D12" s="7">
        <f t="shared" si="0"/>
        <v>30500</v>
      </c>
      <c r="E12" s="13"/>
      <c r="F12" s="7">
        <f t="shared" si="4"/>
        <v>15500</v>
      </c>
      <c r="G12" s="7">
        <f t="shared" si="5"/>
        <v>12500</v>
      </c>
      <c r="H12" s="7">
        <f>ABS(F12-G12)</f>
        <v>3000</v>
      </c>
      <c r="I12" s="11">
        <f t="shared" si="2"/>
        <v>15500</v>
      </c>
    </row>
    <row r="13" spans="1:26" ht="14">
      <c r="A13" s="5" t="s">
        <v>18</v>
      </c>
      <c r="B13" s="13">
        <v>-3000</v>
      </c>
      <c r="C13" s="7">
        <f t="shared" si="3"/>
        <v>119000</v>
      </c>
      <c r="D13" s="7">
        <f t="shared" si="0"/>
        <v>29750</v>
      </c>
      <c r="E13" s="13"/>
      <c r="F13" s="7">
        <f t="shared" si="4"/>
        <v>14750</v>
      </c>
      <c r="G13" s="7">
        <f t="shared" si="5"/>
        <v>15500</v>
      </c>
      <c r="H13" s="7">
        <f t="shared" ref="H13:H17" si="6">F13-G13</f>
        <v>-750</v>
      </c>
      <c r="I13" s="11">
        <f t="shared" si="2"/>
        <v>14750</v>
      </c>
    </row>
    <row r="14" spans="1:26" ht="14">
      <c r="A14" s="5" t="s">
        <v>19</v>
      </c>
      <c r="B14" s="13">
        <v>-5000</v>
      </c>
      <c r="C14" s="7">
        <f t="shared" si="3"/>
        <v>114000</v>
      </c>
      <c r="D14" s="7">
        <f t="shared" si="0"/>
        <v>28500</v>
      </c>
      <c r="E14" s="13">
        <v>7500</v>
      </c>
      <c r="F14" s="7">
        <f t="shared" si="4"/>
        <v>6000</v>
      </c>
      <c r="G14" s="7">
        <f t="shared" si="5"/>
        <v>7250</v>
      </c>
      <c r="H14" s="7">
        <f t="shared" si="6"/>
        <v>-1250</v>
      </c>
      <c r="I14" s="11">
        <f t="shared" si="2"/>
        <v>6000</v>
      </c>
    </row>
    <row r="15" spans="1:26" ht="14">
      <c r="A15" s="5" t="s">
        <v>20</v>
      </c>
      <c r="B15" s="13">
        <v>14000</v>
      </c>
      <c r="C15" s="7">
        <f t="shared" si="3"/>
        <v>128000</v>
      </c>
      <c r="D15" s="7">
        <f t="shared" si="0"/>
        <v>32000</v>
      </c>
      <c r="E15" s="13"/>
      <c r="F15" s="7">
        <f t="shared" si="4"/>
        <v>9500</v>
      </c>
      <c r="G15" s="7">
        <f t="shared" si="5"/>
        <v>6000</v>
      </c>
      <c r="H15" s="7">
        <f t="shared" si="6"/>
        <v>3500</v>
      </c>
      <c r="I15" s="11">
        <f t="shared" si="2"/>
        <v>9500</v>
      </c>
    </row>
    <row r="16" spans="1:26" ht="14">
      <c r="A16" s="5" t="s">
        <v>21</v>
      </c>
      <c r="B16" s="13">
        <v>17000</v>
      </c>
      <c r="C16" s="7">
        <f t="shared" si="3"/>
        <v>145000</v>
      </c>
      <c r="D16" s="7">
        <f t="shared" si="0"/>
        <v>36250</v>
      </c>
      <c r="E16" s="13"/>
      <c r="F16" s="7">
        <f t="shared" si="4"/>
        <v>13750</v>
      </c>
      <c r="G16" s="7">
        <f t="shared" si="5"/>
        <v>9500</v>
      </c>
      <c r="H16" s="7">
        <f t="shared" si="6"/>
        <v>4250</v>
      </c>
      <c r="I16" s="11">
        <f t="shared" si="2"/>
        <v>13750</v>
      </c>
    </row>
    <row r="17" spans="1:9" ht="14">
      <c r="A17" s="5" t="s">
        <v>22</v>
      </c>
      <c r="B17" s="13">
        <v>18000</v>
      </c>
      <c r="C17" s="7">
        <f t="shared" si="3"/>
        <v>163000</v>
      </c>
      <c r="D17" s="7">
        <f t="shared" si="0"/>
        <v>40750</v>
      </c>
      <c r="E17" s="13"/>
      <c r="F17" s="7">
        <f t="shared" si="4"/>
        <v>18250</v>
      </c>
      <c r="G17" s="7">
        <f t="shared" si="5"/>
        <v>13750</v>
      </c>
      <c r="H17" s="7">
        <f t="shared" si="6"/>
        <v>4500</v>
      </c>
      <c r="I17" s="11">
        <f t="shared" si="2"/>
        <v>18250</v>
      </c>
    </row>
    <row r="18" spans="1:9" ht="14">
      <c r="B18" s="6"/>
      <c r="C18" s="6"/>
      <c r="D18" s="6"/>
      <c r="E18" s="6"/>
      <c r="F18" s="8" t="s">
        <v>23</v>
      </c>
      <c r="G18" s="9"/>
      <c r="H18" s="9"/>
      <c r="I18" s="14">
        <v>7500</v>
      </c>
    </row>
    <row r="19" spans="1:9" ht="14">
      <c r="B19" s="6"/>
      <c r="C19" s="6"/>
      <c r="D19" s="6"/>
      <c r="E19" s="6"/>
      <c r="F19" s="8" t="s">
        <v>24</v>
      </c>
      <c r="G19" s="9"/>
      <c r="H19" s="9"/>
      <c r="I19" s="11">
        <f>I17-I18</f>
        <v>10750</v>
      </c>
    </row>
  </sheetData>
  <sheetProtection password="CBEB" sheet="1" objects="1" scenarios="1"/>
  <mergeCells count="4">
    <mergeCell ref="F18:H18"/>
    <mergeCell ref="F19:H19"/>
    <mergeCell ref="A1:I1"/>
    <mergeCell ref="A2:I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 F</cp:lastModifiedBy>
  <dcterms:modified xsi:type="dcterms:W3CDTF">2017-10-09T22:56:14Z</dcterms:modified>
</cp:coreProperties>
</file>